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SCAN C-G\"/>
    </mc:Choice>
  </mc:AlternateContent>
  <bookViews>
    <workbookView xWindow="0" yWindow="0" windowWidth="21900" windowHeight="108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F27" i="1"/>
  <c r="F31" i="1" s="1"/>
  <c r="I18" i="1" s="1"/>
  <c r="E22" i="1"/>
  <c r="G18" i="1"/>
  <c r="E18" i="1"/>
  <c r="E23" i="1" s="1"/>
  <c r="E21" i="1" l="1"/>
  <c r="E24" i="1"/>
  <c r="G23" i="1"/>
  <c r="D13" i="1" s="1"/>
  <c r="G21" i="1"/>
  <c r="D11" i="1" s="1"/>
  <c r="G22" i="1"/>
  <c r="D12" i="1" s="1"/>
  <c r="G24" i="1"/>
  <c r="D14" i="1" s="1"/>
  <c r="E20" i="1"/>
  <c r="G20" i="1" s="1"/>
  <c r="D10" i="1" s="1"/>
</calcChain>
</file>

<file path=xl/sharedStrings.xml><?xml version="1.0" encoding="utf-8"?>
<sst xmlns="http://schemas.openxmlformats.org/spreadsheetml/2006/main" count="33" uniqueCount="26">
  <si>
    <t>pignon</t>
  </si>
  <si>
    <t>Régime moteur</t>
  </si>
  <si>
    <t>Dim Pneu</t>
  </si>
  <si>
    <t>couronne</t>
  </si>
  <si>
    <t>Km/h</t>
  </si>
  <si>
    <t>Vitesse en</t>
  </si>
  <si>
    <t>1ere</t>
  </si>
  <si>
    <t>2eme</t>
  </si>
  <si>
    <t>3eme</t>
  </si>
  <si>
    <t>4eme</t>
  </si>
  <si>
    <t>5eme</t>
  </si>
  <si>
    <t>Réduc Prim</t>
  </si>
  <si>
    <t>36x68</t>
  </si>
  <si>
    <t>m</t>
  </si>
  <si>
    <t>Tour ASB</t>
  </si>
  <si>
    <t>Tour Roue</t>
  </si>
  <si>
    <t>14x36</t>
  </si>
  <si>
    <t>18x32</t>
  </si>
  <si>
    <t>21x29</t>
  </si>
  <si>
    <t>24x27</t>
  </si>
  <si>
    <t>26x25</t>
  </si>
  <si>
    <t>D Jante</t>
  </si>
  <si>
    <t>mm</t>
  </si>
  <si>
    <t>H flanc pneu</t>
  </si>
  <si>
    <t>Circonférence roue</t>
  </si>
  <si>
    <t>TRANSALP 600 (96 a 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</si>
</sst>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3" x14ac:knownFonts="1"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u/>
      <sz val="12"/>
      <color theme="1"/>
      <name val="Century Gothic"/>
      <family val="2"/>
    </font>
    <font>
      <b/>
      <sz val="11"/>
      <color rgb="FF00B050"/>
      <name val="Century Gothic"/>
      <family val="2"/>
    </font>
    <font>
      <b/>
      <i/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rgb="FFFF0000"/>
      <name val="Century Gothic"/>
      <family val="2"/>
    </font>
    <font>
      <b/>
      <sz val="11"/>
      <color theme="0"/>
      <name val="Century Gothic"/>
      <family val="2"/>
    </font>
    <font>
      <sz val="10"/>
      <name val="Century Gothic"/>
      <family val="2"/>
    </font>
    <font>
      <sz val="10"/>
      <color theme="0" tint="-0.14999847407452621"/>
      <name val="Century Gothic"/>
      <family val="2"/>
    </font>
    <font>
      <sz val="10"/>
      <color theme="0" tint="-0.249977111117893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3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10" fillId="0" borderId="0" xfId="0" applyFont="1" applyProtection="1">
      <protection hidden="1"/>
    </xf>
    <xf numFmtId="0" fontId="3" fillId="0" borderId="0" xfId="0" applyFont="1" applyProtection="1">
      <protection hidden="1"/>
    </xf>
    <xf numFmtId="164" fontId="3" fillId="0" borderId="0" xfId="0" applyNumberFormat="1" applyFont="1" applyProtection="1">
      <protection hidden="1"/>
    </xf>
    <xf numFmtId="0" fontId="1" fillId="0" borderId="0" xfId="0" applyFont="1" applyProtection="1">
      <protection hidden="1"/>
    </xf>
    <xf numFmtId="2" fontId="3" fillId="0" borderId="0" xfId="0" applyNumberFormat="1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1" fontId="9" fillId="0" borderId="0" xfId="0" applyNumberFormat="1" applyFont="1" applyProtection="1">
      <protection hidden="1"/>
    </xf>
    <xf numFmtId="0" fontId="12" fillId="0" borderId="0" xfId="0" applyFont="1" applyProtection="1">
      <protection hidden="1"/>
    </xf>
    <xf numFmtId="0" fontId="11" fillId="0" borderId="0" xfId="0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5"/>
  <sheetViews>
    <sheetView tabSelected="1" workbookViewId="0">
      <selection activeCell="E8" sqref="E8"/>
    </sheetView>
  </sheetViews>
  <sheetFormatPr baseColWidth="10" defaultRowHeight="13.5" x14ac:dyDescent="0.25"/>
  <cols>
    <col min="12" max="12" width="5.42578125" customWidth="1"/>
    <col min="13" max="13" width="16.5703125" customWidth="1"/>
  </cols>
  <sheetData>
    <row r="3" spans="1:15" ht="17.25" x14ac:dyDescent="0.3">
      <c r="D3" s="1" t="s">
        <v>25</v>
      </c>
    </row>
    <row r="6" spans="1:15" ht="15" x14ac:dyDescent="0.25">
      <c r="B6" s="2" t="s">
        <v>0</v>
      </c>
      <c r="C6" s="9">
        <v>15</v>
      </c>
      <c r="E6" s="3" t="s">
        <v>1</v>
      </c>
      <c r="H6" s="4" t="s">
        <v>2</v>
      </c>
    </row>
    <row r="7" spans="1:15" ht="15" x14ac:dyDescent="0.25">
      <c r="B7" s="2" t="s">
        <v>3</v>
      </c>
      <c r="C7" s="9">
        <v>47</v>
      </c>
      <c r="E7" s="9">
        <v>5500</v>
      </c>
      <c r="G7" s="10">
        <v>130</v>
      </c>
      <c r="H7" s="11">
        <v>70</v>
      </c>
      <c r="I7" s="12">
        <v>17</v>
      </c>
    </row>
    <row r="9" spans="1:15" ht="14.25" x14ac:dyDescent="0.25">
      <c r="A9" s="13"/>
      <c r="B9" s="13"/>
      <c r="C9" s="13"/>
      <c r="D9" s="14" t="s">
        <v>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15" x14ac:dyDescent="0.25">
      <c r="A10" s="13"/>
      <c r="B10" s="13" t="s">
        <v>5</v>
      </c>
      <c r="C10" s="13" t="s">
        <v>6</v>
      </c>
      <c r="D10" s="15">
        <f>((G20*I18)*60)/1000</f>
        <v>43.005898499785033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5" x14ac:dyDescent="0.25">
      <c r="A11" s="13"/>
      <c r="B11" s="13"/>
      <c r="C11" s="13" t="s">
        <v>7</v>
      </c>
      <c r="D11" s="15">
        <f>((G21*I18)*60)/1000</f>
        <v>62.435973431743669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5" x14ac:dyDescent="0.25">
      <c r="A12" s="13"/>
      <c r="B12" s="13"/>
      <c r="C12" s="13" t="s">
        <v>8</v>
      </c>
      <c r="D12" s="15">
        <f>((G22*I18)*60)/1000</f>
        <v>80.656223743032712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" x14ac:dyDescent="0.25">
      <c r="A13" s="13"/>
      <c r="B13" s="13"/>
      <c r="C13" s="13" t="s">
        <v>9</v>
      </c>
      <c r="D13" s="15">
        <f>((G23*I18)*60)/1000</f>
        <v>96.772948919408279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x14ac:dyDescent="0.25">
      <c r="A14" s="13"/>
      <c r="B14" s="13"/>
      <c r="C14" s="13" t="s">
        <v>10</v>
      </c>
      <c r="D14" s="15">
        <f>((G24*I18)*60)/1000</f>
        <v>111.87798777259374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s="6" customFormat="1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s="6" customForma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s="5" customForma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s="5" customFormat="1" x14ac:dyDescent="0.25">
      <c r="A18" s="17" t="s">
        <v>11</v>
      </c>
      <c r="B18" s="17" t="s">
        <v>12</v>
      </c>
      <c r="C18" s="17">
        <v>0.52939999999999998</v>
      </c>
      <c r="D18" s="17"/>
      <c r="E18" s="17">
        <f>E7*C18</f>
        <v>2911.7</v>
      </c>
      <c r="F18" s="17"/>
      <c r="G18" s="17">
        <f>C7/C6</f>
        <v>3.1333333333333333</v>
      </c>
      <c r="H18" s="17"/>
      <c r="I18" s="18">
        <f>F31/1000</f>
        <v>1.92830956857</v>
      </c>
      <c r="J18" s="17" t="s">
        <v>13</v>
      </c>
      <c r="K18" s="17"/>
      <c r="L18" s="17"/>
      <c r="M18" s="17"/>
      <c r="N18" s="17"/>
      <c r="O18" s="17"/>
    </row>
    <row r="19" spans="1:15" s="5" customFormat="1" x14ac:dyDescent="0.25">
      <c r="A19" s="17"/>
      <c r="B19" s="17"/>
      <c r="C19" s="17"/>
      <c r="D19" s="17"/>
      <c r="E19" s="19" t="s">
        <v>14</v>
      </c>
      <c r="F19" s="17"/>
      <c r="G19" s="19" t="s">
        <v>15</v>
      </c>
      <c r="H19" s="17"/>
      <c r="I19" s="17"/>
      <c r="J19" s="17"/>
      <c r="K19" s="17"/>
      <c r="L19" s="17"/>
      <c r="M19" s="17"/>
      <c r="N19" s="17"/>
      <c r="O19" s="17"/>
    </row>
    <row r="20" spans="1:15" s="5" customFormat="1" x14ac:dyDescent="0.25">
      <c r="A20" s="17" t="s">
        <v>6</v>
      </c>
      <c r="B20" s="17" t="s">
        <v>16</v>
      </c>
      <c r="C20" s="18">
        <v>2.5</v>
      </c>
      <c r="D20" s="17"/>
      <c r="E20" s="20">
        <f>E18/C20</f>
        <v>1164.6799999999998</v>
      </c>
      <c r="F20" s="17"/>
      <c r="G20" s="20">
        <f>E20/G18</f>
        <v>371.70638297872335</v>
      </c>
      <c r="H20" s="17"/>
      <c r="I20" s="17"/>
      <c r="J20" s="17"/>
      <c r="K20" s="17"/>
      <c r="L20" s="17"/>
      <c r="M20" s="17"/>
      <c r="N20" s="17"/>
      <c r="O20" s="17"/>
    </row>
    <row r="21" spans="1:15" s="5" customFormat="1" x14ac:dyDescent="0.25">
      <c r="A21" s="17" t="s">
        <v>7</v>
      </c>
      <c r="B21" s="17" t="s">
        <v>17</v>
      </c>
      <c r="C21" s="18">
        <v>1.722</v>
      </c>
      <c r="D21" s="17"/>
      <c r="E21" s="20">
        <f>E18/C21</f>
        <v>1690.8826945412311</v>
      </c>
      <c r="F21" s="17"/>
      <c r="G21" s="20">
        <f>E21/G18</f>
        <v>539.64341315145668</v>
      </c>
      <c r="H21" s="17"/>
      <c r="I21" s="17"/>
      <c r="J21" s="17"/>
      <c r="K21" s="17"/>
      <c r="L21" s="17"/>
      <c r="M21" s="17"/>
      <c r="N21" s="17"/>
      <c r="O21" s="17"/>
    </row>
    <row r="22" spans="1:15" s="5" customFormat="1" x14ac:dyDescent="0.25">
      <c r="A22" s="17" t="s">
        <v>8</v>
      </c>
      <c r="B22" s="17" t="s">
        <v>18</v>
      </c>
      <c r="C22" s="18">
        <v>1.333</v>
      </c>
      <c r="D22" s="17"/>
      <c r="E22" s="20">
        <f>E18/C22</f>
        <v>2184.3210802700673</v>
      </c>
      <c r="F22" s="17"/>
      <c r="G22" s="20">
        <f>E22/G18</f>
        <v>697.12374902236195</v>
      </c>
      <c r="H22" s="17"/>
      <c r="I22" s="17"/>
      <c r="J22" s="17"/>
      <c r="K22" s="17"/>
      <c r="L22" s="17"/>
      <c r="M22" s="17"/>
      <c r="N22" s="17"/>
      <c r="O22" s="17"/>
    </row>
    <row r="23" spans="1:15" s="5" customFormat="1" x14ac:dyDescent="0.25">
      <c r="A23" s="17" t="s">
        <v>9</v>
      </c>
      <c r="B23" s="17" t="s">
        <v>19</v>
      </c>
      <c r="C23" s="18">
        <v>1.111</v>
      </c>
      <c r="D23" s="17"/>
      <c r="E23" s="20">
        <f>E18/C23</f>
        <v>2620.7920792079208</v>
      </c>
      <c r="F23" s="17"/>
      <c r="G23" s="20">
        <f>E23/G18</f>
        <v>836.42300400252793</v>
      </c>
      <c r="H23" s="17"/>
      <c r="I23" s="17"/>
      <c r="J23" s="17"/>
      <c r="K23" s="17"/>
      <c r="L23" s="17"/>
      <c r="M23" s="17"/>
      <c r="N23" s="17"/>
      <c r="O23" s="17"/>
    </row>
    <row r="24" spans="1:15" s="5" customFormat="1" x14ac:dyDescent="0.25">
      <c r="A24" s="17" t="s">
        <v>10</v>
      </c>
      <c r="B24" s="17" t="s">
        <v>20</v>
      </c>
      <c r="C24" s="18">
        <v>0.96099999999999997</v>
      </c>
      <c r="D24" s="17"/>
      <c r="E24" s="20">
        <f>E18/C24</f>
        <v>3029.8647242455772</v>
      </c>
      <c r="F24" s="17"/>
      <c r="G24" s="20">
        <f>E24/G18</f>
        <v>966.97810348263101</v>
      </c>
      <c r="H24" s="17"/>
      <c r="I24" s="17"/>
      <c r="J24" s="17"/>
      <c r="K24" s="17"/>
      <c r="L24" s="17"/>
      <c r="M24" s="17"/>
      <c r="N24" s="17"/>
      <c r="O24" s="17"/>
    </row>
    <row r="25" spans="1:15" s="5" customForma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s="5" customForma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</row>
    <row r="27" spans="1:15" s="5" customFormat="1" x14ac:dyDescent="0.25">
      <c r="A27" s="17"/>
      <c r="B27" s="17"/>
      <c r="C27" s="17"/>
      <c r="D27" s="17"/>
      <c r="E27" s="21" t="s">
        <v>21</v>
      </c>
      <c r="F27" s="17">
        <f>I7*25.4</f>
        <v>431.79999999999995</v>
      </c>
      <c r="G27" s="17" t="s">
        <v>22</v>
      </c>
      <c r="H27" s="17"/>
      <c r="I27" s="17"/>
      <c r="J27" s="17"/>
      <c r="K27" s="17"/>
      <c r="L27" s="17"/>
      <c r="M27" s="17"/>
      <c r="N27" s="17"/>
      <c r="O27" s="17"/>
    </row>
    <row r="28" spans="1:15" s="5" customFormat="1" x14ac:dyDescent="0.25">
      <c r="A28" s="17"/>
      <c r="B28" s="17"/>
      <c r="C28" s="17"/>
      <c r="D28" s="17"/>
      <c r="E28" s="21" t="s">
        <v>23</v>
      </c>
      <c r="F28" s="17">
        <f>G7*(H7/100)</f>
        <v>91</v>
      </c>
      <c r="G28" s="17" t="s">
        <v>22</v>
      </c>
      <c r="H28" s="17"/>
      <c r="I28" s="17"/>
      <c r="J28" s="17"/>
      <c r="K28" s="17"/>
      <c r="L28" s="17"/>
      <c r="M28" s="17"/>
      <c r="N28" s="17"/>
      <c r="O28" s="17"/>
    </row>
    <row r="29" spans="1:15" s="5" customForma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spans="1:15" s="5" customForma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pans="1:15" s="5" customFormat="1" ht="15" x14ac:dyDescent="0.25">
      <c r="A31" s="17"/>
      <c r="B31" s="17"/>
      <c r="C31" s="17"/>
      <c r="D31" s="17"/>
      <c r="E31" s="21" t="s">
        <v>24</v>
      </c>
      <c r="F31" s="22">
        <f>3.14159265*(F27+(F28*2))</f>
        <v>1928.30956857</v>
      </c>
      <c r="G31" s="17" t="s">
        <v>22</v>
      </c>
      <c r="H31" s="17"/>
      <c r="I31" s="17"/>
      <c r="J31" s="17"/>
      <c r="K31" s="17"/>
      <c r="L31" s="17"/>
      <c r="M31" s="17"/>
      <c r="N31" s="17"/>
      <c r="O31" s="17"/>
    </row>
    <row r="32" spans="1:15" s="5" customForma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</row>
    <row r="33" spans="1:15" s="5" customForma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s="5" customForma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s="5" customForma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</row>
    <row r="36" spans="1:15" s="8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  <row r="37" spans="1:15" s="8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</row>
    <row r="38" spans="1:15" s="7" customForma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s="7" customFormat="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</row>
    <row r="42" spans="1:15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 spans="1:15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15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 spans="1:15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 spans="1:15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</row>
    <row r="49" spans="1:15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  <row r="55" spans="1:15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</sheetData>
  <sheetProtection algorithmName="SHA-512" hashValue="Hx8btJmYj7WIr8eMo47MZN69qHUDJMznz6w6pLazkCmn4bVLx69uVmsl3ybbp76HzbQ7TJs6Ff08VgIYCr6z9Q==" saltValue="Eb3Lau9veZOdotDNzbd8p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Bretagne Télécom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POULIN</dc:creator>
  <cp:lastModifiedBy>Guillaume POULIN</cp:lastModifiedBy>
  <dcterms:created xsi:type="dcterms:W3CDTF">2023-03-06T09:04:42Z</dcterms:created>
  <dcterms:modified xsi:type="dcterms:W3CDTF">2023-03-06T11:43:26Z</dcterms:modified>
</cp:coreProperties>
</file>